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730" windowHeight="100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5" i="1"/>
  <c r="W5"/>
  <c r="X5"/>
  <c r="P5"/>
  <c r="R5"/>
  <c r="AK5"/>
  <c r="Y5"/>
  <c r="N5"/>
  <c r="L4"/>
  <c r="K5"/>
  <c r="G4"/>
  <c r="C5"/>
  <c r="AJ5"/>
  <c r="AM4"/>
  <c r="AF4" s="1"/>
  <c r="I5"/>
  <c r="E5"/>
  <c r="D5"/>
  <c r="J5"/>
  <c r="V5"/>
  <c r="O5"/>
  <c r="AD4"/>
  <c r="AB5"/>
  <c r="U5"/>
  <c r="AA4"/>
  <c r="M5"/>
  <c r="T4"/>
  <c r="Z5"/>
  <c r="AC5"/>
  <c r="AR4" l="1"/>
  <c r="AD5"/>
  <c r="AA5"/>
  <c r="S5" l="1"/>
  <c r="T5" s="1"/>
  <c r="F5"/>
  <c r="G5" s="1"/>
  <c r="AE5"/>
  <c r="AG5"/>
  <c r="AH5"/>
  <c r="AI5"/>
  <c r="AL5"/>
  <c r="AM5" s="1"/>
  <c r="AN5"/>
  <c r="AO5"/>
  <c r="AP5"/>
  <c r="AQ5"/>
  <c r="AF5" l="1"/>
  <c r="H5"/>
  <c r="L5" s="1"/>
  <c r="AR5" l="1"/>
</calcChain>
</file>

<file path=xl/sharedStrings.xml><?xml version="1.0" encoding="utf-8"?>
<sst xmlns="http://schemas.openxmlformats.org/spreadsheetml/2006/main" count="43" uniqueCount="42">
  <si>
    <t>№п/п</t>
  </si>
  <si>
    <t>Назва навчального закладу</t>
  </si>
  <si>
    <t>Всього заг.фонд</t>
  </si>
  <si>
    <t>ВСЬОГО</t>
  </si>
  <si>
    <t>Корсунівська ЗОШ</t>
  </si>
  <si>
    <t>2250  відрядження</t>
  </si>
  <si>
    <t>2270  оплата комунальних послуг та енергоносіїв</t>
  </si>
  <si>
    <t>2210 зміни від 21.02.20</t>
  </si>
  <si>
    <t>2210 придбання на 01.01.2020</t>
  </si>
  <si>
    <t>2230 зміни від 21.02.20</t>
  </si>
  <si>
    <t>2230 харчування на 01.01.2020</t>
  </si>
  <si>
    <t>2240  зміни від 21.02.20</t>
  </si>
  <si>
    <t>2240 на 01.01.2020 послуги</t>
  </si>
  <si>
    <t>2210 зміни від 19.03.20</t>
  </si>
  <si>
    <t>2230 зміни від 19.03.20</t>
  </si>
  <si>
    <t>2110 всього на 01.01.2020</t>
  </si>
  <si>
    <t>2110 зміни від 13.03.2020</t>
  </si>
  <si>
    <t xml:space="preserve">  кошти 2120 на 01.01.2020</t>
  </si>
  <si>
    <t>2120 зміни від 13.03.2020</t>
  </si>
  <si>
    <t>2110 зміни від 21.02.2020</t>
  </si>
  <si>
    <t>2120 зміни від 21.02.2020</t>
  </si>
  <si>
    <t>2240  послуги всього</t>
  </si>
  <si>
    <t>2230 харчування  всього</t>
  </si>
  <si>
    <t>2210  придбання всього</t>
  </si>
  <si>
    <t>Всього  зарплата 2110</t>
  </si>
  <si>
    <t>Всього  нарахування на зарплату 2120</t>
  </si>
  <si>
    <t>зміни від 21.02.20</t>
  </si>
  <si>
    <t>2274 природній газ всього</t>
  </si>
  <si>
    <t>2273 електроенергія</t>
  </si>
  <si>
    <t>2271 теплопостачання</t>
  </si>
  <si>
    <t>2272 водо та водовідведенняч</t>
  </si>
  <si>
    <t>2274 на 01.01.2020</t>
  </si>
  <si>
    <t xml:space="preserve">Загальний фонд кошториси по школах зі  змінами   за 2 квартал  2020  рік  </t>
  </si>
  <si>
    <t>2110 зміни від 23.04.2020</t>
  </si>
  <si>
    <t>2120 зміни від 23.04.2020</t>
  </si>
  <si>
    <t>2210 зміни від 23.04.2020</t>
  </si>
  <si>
    <t>2230 зміни від 08.05.2020</t>
  </si>
  <si>
    <t>2274 зміни від 08.05.2020</t>
  </si>
  <si>
    <t>2230 зміни від 05.06.2020</t>
  </si>
  <si>
    <t>2210 зміни від 05.06.2020</t>
  </si>
  <si>
    <t>2230 зміни від 23.06.2020</t>
  </si>
  <si>
    <t>2210 зміни від 23.06.2020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</si>
</sst>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ill="1"/>
    <xf numFmtId="1" fontId="0" fillId="0" borderId="0" xfId="0" applyNumberFormat="1" applyFill="1"/>
    <xf numFmtId="0" fontId="1" fillId="2" borderId="0" xfId="0" applyFont="1" applyFill="1" applyAlignment="1">
      <alignment wrapText="1"/>
    </xf>
    <xf numFmtId="1" fontId="0" fillId="2" borderId="0" xfId="0" applyNumberFormat="1" applyFill="1"/>
    <xf numFmtId="0" fontId="1" fillId="2" borderId="0" xfId="0" applyFont="1" applyFill="1"/>
    <xf numFmtId="0" fontId="0" fillId="2" borderId="0" xfId="0" applyFill="1"/>
    <xf numFmtId="0" fontId="1" fillId="3" borderId="0" xfId="0" applyFont="1" applyFill="1" applyAlignment="1">
      <alignment wrapText="1"/>
    </xf>
    <xf numFmtId="0" fontId="0" fillId="3" borderId="0" xfId="0" applyFill="1"/>
    <xf numFmtId="0" fontId="1" fillId="3" borderId="0" xfId="0" applyFont="1" applyFill="1"/>
    <xf numFmtId="1" fontId="0" fillId="4" borderId="0" xfId="0" applyNumberFormat="1" applyFill="1"/>
    <xf numFmtId="0" fontId="1" fillId="4" borderId="0" xfId="0" applyFont="1" applyFill="1" applyAlignment="1">
      <alignment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5"/>
  <sheetViews>
    <sheetView tabSelected="1" workbookViewId="0">
      <pane xSplit="2" ySplit="3" topLeftCell="V4" activePane="bottomRight" state="frozen"/>
      <selection pane="topRight" activeCell="C1" sqref="C1"/>
      <selection pane="bottomLeft" activeCell="A4" sqref="A4"/>
      <selection pane="bottomRight" activeCell="B12" sqref="B12"/>
    </sheetView>
  </sheetViews>
  <sheetFormatPr defaultRowHeight="12.75"/>
  <cols>
    <col min="1" max="1" width="5" customWidth="1"/>
    <col min="2" max="2" width="21.42578125" customWidth="1"/>
    <col min="3" max="3" width="7.42578125" customWidth="1"/>
    <col min="4" max="4" width="10.85546875" customWidth="1"/>
    <col min="5" max="5" width="10.28515625" customWidth="1"/>
    <col min="6" max="7" width="8.7109375" customWidth="1"/>
    <col min="8" max="18" width="9.5703125" customWidth="1"/>
    <col min="19" max="21" width="8.85546875" customWidth="1"/>
    <col min="22" max="22" width="7.5703125" customWidth="1"/>
    <col min="23" max="23" width="8.85546875" customWidth="1"/>
    <col min="24" max="24" width="8.28515625" customWidth="1"/>
    <col min="25" max="25" width="8.140625" customWidth="1"/>
    <col min="26" max="27" width="8.5703125" customWidth="1"/>
    <col min="28" max="30" width="7.7109375" customWidth="1"/>
    <col min="31" max="31" width="7.85546875" customWidth="1"/>
    <col min="32" max="32" width="12.7109375" customWidth="1"/>
    <col min="33" max="33" width="7.7109375" customWidth="1"/>
    <col min="34" max="34" width="7.140625" customWidth="1"/>
    <col min="35" max="39" width="8.28515625" customWidth="1"/>
    <col min="40" max="40" width="7.28515625" customWidth="1"/>
    <col min="41" max="41" width="6.140625" customWidth="1"/>
    <col min="42" max="42" width="5.28515625" customWidth="1"/>
    <col min="43" max="43" width="7" customWidth="1"/>
    <col min="44" max="44" width="9.5703125" customWidth="1"/>
    <col min="45" max="45" width="4.85546875" customWidth="1"/>
  </cols>
  <sheetData>
    <row r="1" spans="1:45" ht="44.25" customHeight="1">
      <c r="B1" s="14" t="s">
        <v>32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</row>
    <row r="3" spans="1:45" ht="92.25" customHeight="1">
      <c r="A3" t="s">
        <v>0</v>
      </c>
      <c r="B3" s="2" t="s">
        <v>1</v>
      </c>
      <c r="C3" s="2" t="s">
        <v>33</v>
      </c>
      <c r="D3" s="2" t="s">
        <v>16</v>
      </c>
      <c r="E3" s="2" t="s">
        <v>19</v>
      </c>
      <c r="F3" s="2" t="s">
        <v>15</v>
      </c>
      <c r="G3" s="5" t="s">
        <v>24</v>
      </c>
      <c r="H3" s="2" t="s">
        <v>17</v>
      </c>
      <c r="I3" s="2" t="s">
        <v>20</v>
      </c>
      <c r="J3" s="2" t="s">
        <v>18</v>
      </c>
      <c r="K3" s="2" t="s">
        <v>34</v>
      </c>
      <c r="L3" s="5" t="s">
        <v>25</v>
      </c>
      <c r="M3" s="2" t="s">
        <v>7</v>
      </c>
      <c r="N3" s="2" t="s">
        <v>35</v>
      </c>
      <c r="O3" s="2" t="s">
        <v>13</v>
      </c>
      <c r="P3" s="2" t="s">
        <v>39</v>
      </c>
      <c r="Q3" s="2" t="s">
        <v>41</v>
      </c>
      <c r="R3" s="2" t="s">
        <v>39</v>
      </c>
      <c r="S3" s="2" t="s">
        <v>8</v>
      </c>
      <c r="T3" s="5" t="s">
        <v>23</v>
      </c>
      <c r="U3" s="2" t="s">
        <v>9</v>
      </c>
      <c r="V3" s="2" t="s">
        <v>14</v>
      </c>
      <c r="W3" s="2" t="s">
        <v>40</v>
      </c>
      <c r="X3" s="2" t="s">
        <v>38</v>
      </c>
      <c r="Y3" s="2" t="s">
        <v>36</v>
      </c>
      <c r="Z3" s="2" t="s">
        <v>10</v>
      </c>
      <c r="AA3" s="5" t="s">
        <v>22</v>
      </c>
      <c r="AB3" s="2" t="s">
        <v>11</v>
      </c>
      <c r="AC3" s="2" t="s">
        <v>12</v>
      </c>
      <c r="AD3" s="5" t="s">
        <v>21</v>
      </c>
      <c r="AE3" s="5" t="s">
        <v>5</v>
      </c>
      <c r="AF3" s="5" t="s">
        <v>6</v>
      </c>
      <c r="AG3" s="9" t="s">
        <v>29</v>
      </c>
      <c r="AH3" s="9" t="s">
        <v>30</v>
      </c>
      <c r="AI3" s="9" t="s">
        <v>28</v>
      </c>
      <c r="AJ3" s="2" t="s">
        <v>26</v>
      </c>
      <c r="AK3" s="2" t="s">
        <v>37</v>
      </c>
      <c r="AL3" s="2" t="s">
        <v>31</v>
      </c>
      <c r="AM3" s="9" t="s">
        <v>27</v>
      </c>
      <c r="AN3" s="11">
        <v>2275</v>
      </c>
      <c r="AO3" s="7">
        <v>2282</v>
      </c>
      <c r="AP3" s="7">
        <v>2730</v>
      </c>
      <c r="AQ3" s="7">
        <v>2800</v>
      </c>
      <c r="AR3" s="13" t="s">
        <v>2</v>
      </c>
      <c r="AS3" s="1"/>
    </row>
    <row r="4" spans="1:45" ht="17.25" customHeight="1">
      <c r="A4">
        <v>8</v>
      </c>
      <c r="B4" t="s">
        <v>4</v>
      </c>
      <c r="D4">
        <v>79470</v>
      </c>
      <c r="E4">
        <v>31450</v>
      </c>
      <c r="F4" s="4">
        <v>2286750</v>
      </c>
      <c r="G4" s="6">
        <f t="shared" ref="G4" si="0">SUM(C4:F4)</f>
        <v>2397670</v>
      </c>
      <c r="H4" s="4">
        <v>503085</v>
      </c>
      <c r="I4" s="4">
        <v>6919</v>
      </c>
      <c r="J4" s="4">
        <v>17490</v>
      </c>
      <c r="K4" s="4"/>
      <c r="L4" s="6">
        <f t="shared" ref="L4:L5" si="1">SUM(H4:K4)</f>
        <v>527494</v>
      </c>
      <c r="M4" s="4"/>
      <c r="N4" s="4"/>
      <c r="O4" s="4"/>
      <c r="P4" s="4">
        <v>13384</v>
      </c>
      <c r="Q4" s="4"/>
      <c r="R4" s="4"/>
      <c r="S4" s="3">
        <v>313273</v>
      </c>
      <c r="T4" s="6">
        <f t="shared" ref="T4:T5" si="2">SUM(M4:S4)</f>
        <v>326657</v>
      </c>
      <c r="U4" s="4"/>
      <c r="V4" s="4"/>
      <c r="W4" s="4"/>
      <c r="X4" s="4"/>
      <c r="Y4" s="4"/>
      <c r="Z4" s="3">
        <v>70309</v>
      </c>
      <c r="AA4" s="6">
        <f t="shared" ref="AA4:AA5" si="3">SUM(U4:Z4)</f>
        <v>70309</v>
      </c>
      <c r="AB4" s="4"/>
      <c r="AC4" s="3">
        <v>44200</v>
      </c>
      <c r="AD4" s="6">
        <f t="shared" ref="AD4:AD5" si="4">SUM(AB4:AC4)</f>
        <v>44200</v>
      </c>
      <c r="AE4" s="8">
        <v>14018</v>
      </c>
      <c r="AF4" s="8">
        <f t="shared" ref="AF4:AF5" si="5">SUM(AN4+AM4+AI4+AH4+AG4)</f>
        <v>384345</v>
      </c>
      <c r="AG4" s="10"/>
      <c r="AH4" s="10"/>
      <c r="AI4" s="10">
        <v>61145</v>
      </c>
      <c r="AJ4" s="3"/>
      <c r="AK4" s="3"/>
      <c r="AL4" s="3">
        <v>8200</v>
      </c>
      <c r="AM4" s="10">
        <f t="shared" ref="AM4:AM5" si="6">SUM(AJ4:AL4)</f>
        <v>8200</v>
      </c>
      <c r="AN4" s="10">
        <v>315000</v>
      </c>
      <c r="AO4" s="8">
        <v>500</v>
      </c>
      <c r="AP4" s="8"/>
      <c r="AQ4" s="8">
        <v>600</v>
      </c>
      <c r="AR4" s="12">
        <f t="shared" ref="AR4:AR5" si="7">SUM(G4+L4+T4+AA4+AD4+AE4+AF4+AO4+AP4+AQ4)</f>
        <v>3765793</v>
      </c>
      <c r="AS4" s="3"/>
    </row>
    <row r="5" spans="1:45" ht="23.25" customHeight="1">
      <c r="B5" t="s">
        <v>3</v>
      </c>
      <c r="C5">
        <f>SUM(C4:C4)</f>
        <v>0</v>
      </c>
      <c r="D5">
        <f>SUM(D4:D4)</f>
        <v>79470</v>
      </c>
      <c r="E5">
        <f>SUM(E4:E4)</f>
        <v>31450</v>
      </c>
      <c r="F5" s="4">
        <f>SUM(F4:F4)</f>
        <v>2286750</v>
      </c>
      <c r="G5" s="6">
        <f>SUM(C5:F5)</f>
        <v>2397670</v>
      </c>
      <c r="H5" s="4">
        <f>SUM(H4:H4)</f>
        <v>503085</v>
      </c>
      <c r="I5" s="4">
        <f>SUM(I4:I4)</f>
        <v>6919</v>
      </c>
      <c r="J5" s="4">
        <f>SUM(J4:J4)</f>
        <v>17490</v>
      </c>
      <c r="K5" s="4">
        <f>SUM(K4:K4)</f>
        <v>0</v>
      </c>
      <c r="L5" s="6">
        <f t="shared" si="1"/>
        <v>527494</v>
      </c>
      <c r="M5" s="4">
        <f>SUM(M4:M4)</f>
        <v>0</v>
      </c>
      <c r="N5" s="4">
        <f>SUM(N4:N4)</f>
        <v>0</v>
      </c>
      <c r="O5" s="4">
        <f>SUM(O4:O4)</f>
        <v>0</v>
      </c>
      <c r="P5" s="4">
        <f>SUM(P4:P4)</f>
        <v>13384</v>
      </c>
      <c r="Q5" s="4">
        <f>SUM(Q4:Q4)</f>
        <v>0</v>
      </c>
      <c r="R5" s="4">
        <f>SUM(R4:R4)</f>
        <v>0</v>
      </c>
      <c r="S5" s="3">
        <f>SUM(S4:S4)</f>
        <v>313273</v>
      </c>
      <c r="T5" s="6">
        <f t="shared" si="2"/>
        <v>326657</v>
      </c>
      <c r="U5" s="4">
        <f>SUM(U4:U4)</f>
        <v>0</v>
      </c>
      <c r="V5" s="4">
        <f>SUM(V4:V4)</f>
        <v>0</v>
      </c>
      <c r="W5" s="4">
        <f>SUM(W4:W4)</f>
        <v>0</v>
      </c>
      <c r="X5" s="4">
        <f>SUM(X4:X4)</f>
        <v>0</v>
      </c>
      <c r="Y5" s="4">
        <f>SUM(Y4:Y4)</f>
        <v>0</v>
      </c>
      <c r="Z5" s="3">
        <f>SUM(Z4:Z4)</f>
        <v>70309</v>
      </c>
      <c r="AA5" s="6">
        <f t="shared" si="3"/>
        <v>70309</v>
      </c>
      <c r="AB5" s="4">
        <f>SUM(AB4:AB4)</f>
        <v>0</v>
      </c>
      <c r="AC5" s="3">
        <f>SUM(AC4:AC4)</f>
        <v>44200</v>
      </c>
      <c r="AD5" s="6">
        <f t="shared" si="4"/>
        <v>44200</v>
      </c>
      <c r="AE5" s="8">
        <f>SUM(AE4:AE4)</f>
        <v>14018</v>
      </c>
      <c r="AF5" s="8">
        <f t="shared" si="5"/>
        <v>384345</v>
      </c>
      <c r="AG5" s="10">
        <f>SUM(AG4:AG4)</f>
        <v>0</v>
      </c>
      <c r="AH5" s="10">
        <f>SUM(AH4:AH4)</f>
        <v>0</v>
      </c>
      <c r="AI5" s="10">
        <f>SUM(AI4:AI4)</f>
        <v>61145</v>
      </c>
      <c r="AJ5" s="3">
        <f>SUM(AJ4:AJ4)</f>
        <v>0</v>
      </c>
      <c r="AK5" s="3">
        <f>SUM(AK4:AK4)</f>
        <v>0</v>
      </c>
      <c r="AL5" s="3">
        <f>SUM(AL4:AL4)</f>
        <v>8200</v>
      </c>
      <c r="AM5" s="10">
        <f t="shared" si="6"/>
        <v>8200</v>
      </c>
      <c r="AN5" s="10">
        <f>SUM(AN4:AN4)</f>
        <v>315000</v>
      </c>
      <c r="AO5" s="8">
        <f>SUM(AO4:AO4)</f>
        <v>500</v>
      </c>
      <c r="AP5" s="8">
        <f>SUM(AP4:AP4)</f>
        <v>0</v>
      </c>
      <c r="AQ5" s="8">
        <f>SUM(AQ4:AQ4)</f>
        <v>600</v>
      </c>
      <c r="AR5" s="12">
        <f t="shared" si="7"/>
        <v>3765793</v>
      </c>
      <c r="AS5" s="3"/>
    </row>
  </sheetData>
  <mergeCells count="1">
    <mergeCell ref="B1:AN1"/>
  </mergeCells>
  <pageMargins left="0.7" right="0.7" top="0.75" bottom="0.7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</dc:creator>
  <cp:lastModifiedBy>User</cp:lastModifiedBy>
  <cp:lastPrinted>2020-07-15T12:25:24Z</cp:lastPrinted>
  <dcterms:created xsi:type="dcterms:W3CDTF">2019-01-24T11:39:39Z</dcterms:created>
  <dcterms:modified xsi:type="dcterms:W3CDTF">2020-07-21T20:40:47Z</dcterms:modified>
</cp:coreProperties>
</file>